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TOWNICY WOPR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<sst xmlns="http://schemas.openxmlformats.org/spreadsheetml/2006/main" count="39" uniqueCount="37">
  <si>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L.p.</t>
  </si>
  <si>
    <t>Jednostka wojewódzka WOPR</t>
  </si>
  <si>
    <t>Liczba jednostek terenowych</t>
  </si>
  <si>
    <t>Liczba drużyn</t>
  </si>
  <si>
    <t>Liczba członków</t>
  </si>
  <si>
    <t>Bez uprawnień</t>
  </si>
  <si>
    <t xml:space="preserve">Ratownicy </t>
  </si>
  <si>
    <t>Ratownicy do członków  w %</t>
  </si>
  <si>
    <t>Ogółem</t>
  </si>
  <si>
    <t>Uczestnicy</t>
  </si>
  <si>
    <t>MR</t>
  </si>
  <si>
    <t>R</t>
  </si>
  <si>
    <t>SR</t>
  </si>
  <si>
    <t>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</si>
  <si>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</si>
  <si>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</si>
  <si>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</si>
  <si>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</si>
  <si>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</si>
  <si>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</si>
  <si>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</si>
  <si>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</si>
  <si>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</si>
  <si>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</si>
  <si>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</si>
  <si>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</si>
  <si>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</si>
  <si>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</si>
  <si>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</si>
  <si>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</si>
  <si>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</si>
  <si>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</si>
  <si>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MR - młodszy ratownik</t>
  </si>
  <si>
    <t>R - ratownik</t>
  </si>
  <si>
    <t>SR - starszy ratownik</t>
  </si>
  <si>
    <t>Uczestnik – osoba w wieku 14 – 18 lat w stopniu młodszego ratownika</t>
  </si>
  <si>
    <t>I - instruktor (w tym instruktor - wykładowca)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</si>
</sst>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8"/>
      <color indexed="5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4">
      <selection activeCell="M30" sqref="M30"/>
    </sheetView>
  </sheetViews>
  <sheetFormatPr defaultColWidth="9.140625" defaultRowHeight="12.75"/>
  <cols>
    <col min="1" max="1" width="4.28125" style="1" customWidth="1"/>
    <col min="2" max="2" width="18.28125" style="1" customWidth="1"/>
    <col min="3" max="3" width="11.7109375" style="1" customWidth="1"/>
    <col min="4" max="4" width="7.140625" style="1" customWidth="1"/>
    <col min="5" max="5" width="10.00390625" style="1" customWidth="1"/>
    <col min="6" max="6" width="11.140625" style="1" customWidth="1"/>
    <col min="7" max="7" width="10.7109375" style="1" customWidth="1"/>
    <col min="8" max="8" width="8.28125" style="1" customWidth="1"/>
    <col min="9" max="9" width="7.7109375" style="1" customWidth="1"/>
    <col min="10" max="10" width="7.421875" style="1" customWidth="1"/>
    <col min="11" max="11" width="6.8515625" style="1" customWidth="1"/>
    <col min="12" max="12" width="5.7109375" style="1" customWidth="1"/>
    <col min="13" max="13" width="9.7109375" style="1" customWidth="1"/>
    <col min="14" max="14" width="10.28125" style="4" customWidth="1"/>
    <col min="15" max="16384" width="11.57421875" style="1" customWidth="1"/>
  </cols>
  <sheetData>
    <row r="1" spans="1:14" ht="26.25" customHeight="1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/>
      <c r="G1" s="33" t="s">
        <v>5</v>
      </c>
      <c r="H1" s="32" t="s">
        <v>6</v>
      </c>
      <c r="I1" s="32"/>
      <c r="J1" s="32"/>
      <c r="K1" s="32"/>
      <c r="L1" s="32"/>
      <c r="M1" s="33" t="s">
        <v>4</v>
      </c>
      <c r="N1" s="33" t="s">
        <v>7</v>
      </c>
    </row>
    <row r="2" spans="1:14" ht="15" customHeight="1">
      <c r="A2" s="32"/>
      <c r="B2" s="33"/>
      <c r="C2" s="33"/>
      <c r="D2" s="33"/>
      <c r="E2" s="34" t="s">
        <v>8</v>
      </c>
      <c r="F2" s="34" t="s">
        <v>9</v>
      </c>
      <c r="G2" s="33"/>
      <c r="H2" s="35" t="s">
        <v>8</v>
      </c>
      <c r="I2" s="34" t="s">
        <v>10</v>
      </c>
      <c r="J2" s="34" t="s">
        <v>11</v>
      </c>
      <c r="K2" s="34" t="s">
        <v>12</v>
      </c>
      <c r="L2" s="34" t="s">
        <v>13</v>
      </c>
      <c r="M2" s="33"/>
      <c r="N2" s="33"/>
    </row>
    <row r="3" spans="1:14" ht="12.75">
      <c r="A3" s="26">
        <v>1</v>
      </c>
      <c r="B3" s="27" t="s">
        <v>14</v>
      </c>
      <c r="C3" s="28">
        <v>8</v>
      </c>
      <c r="D3" s="28">
        <v>22</v>
      </c>
      <c r="E3" s="29">
        <v>7112</v>
      </c>
      <c r="F3" s="29">
        <v>467</v>
      </c>
      <c r="G3" s="29">
        <v>182</v>
      </c>
      <c r="H3" s="30">
        <v>6930</v>
      </c>
      <c r="I3" s="29">
        <v>5199</v>
      </c>
      <c r="J3" s="29">
        <v>1593</v>
      </c>
      <c r="K3" s="29">
        <v>91</v>
      </c>
      <c r="L3" s="29">
        <v>47</v>
      </c>
      <c r="M3" s="29">
        <v>7112</v>
      </c>
      <c r="N3" s="31">
        <f>(H3/M3)*100</f>
        <v>97.44094488188976</v>
      </c>
    </row>
    <row r="4" spans="1:14" ht="12.75">
      <c r="A4" s="20">
        <v>2</v>
      </c>
      <c r="B4" s="14" t="s">
        <v>15</v>
      </c>
      <c r="C4" s="15">
        <v>7</v>
      </c>
      <c r="D4" s="15">
        <v>60</v>
      </c>
      <c r="E4" s="16">
        <v>2946</v>
      </c>
      <c r="F4" s="17">
        <v>279</v>
      </c>
      <c r="G4" s="17">
        <v>310</v>
      </c>
      <c r="H4" s="16">
        <v>2636</v>
      </c>
      <c r="I4" s="17">
        <v>1615</v>
      </c>
      <c r="J4" s="17">
        <v>921</v>
      </c>
      <c r="K4" s="17">
        <v>82</v>
      </c>
      <c r="L4" s="17">
        <v>18</v>
      </c>
      <c r="M4" s="17">
        <v>2946</v>
      </c>
      <c r="N4" s="21">
        <f aca="true" t="shared" si="0" ref="N4:N19">(H4/M4)*100</f>
        <v>89.47725729803123</v>
      </c>
    </row>
    <row r="5" spans="1:14" ht="12.75">
      <c r="A5" s="20">
        <v>3</v>
      </c>
      <c r="B5" s="14" t="s">
        <v>16</v>
      </c>
      <c r="C5" s="15">
        <v>3</v>
      </c>
      <c r="D5" s="15">
        <v>33</v>
      </c>
      <c r="E5" s="17">
        <v>1758</v>
      </c>
      <c r="F5" s="17"/>
      <c r="G5" s="17">
        <v>114</v>
      </c>
      <c r="H5" s="16">
        <v>1644</v>
      </c>
      <c r="I5" s="17">
        <v>1117</v>
      </c>
      <c r="J5" s="17">
        <v>472</v>
      </c>
      <c r="K5" s="17">
        <v>31</v>
      </c>
      <c r="L5" s="17">
        <v>23</v>
      </c>
      <c r="M5" s="17">
        <v>1758</v>
      </c>
      <c r="N5" s="21">
        <f t="shared" si="0"/>
        <v>93.51535836177474</v>
      </c>
    </row>
    <row r="6" spans="1:14" ht="12.75">
      <c r="A6" s="20">
        <v>4</v>
      </c>
      <c r="B6" s="14" t="s">
        <v>17</v>
      </c>
      <c r="C6" s="15">
        <v>13</v>
      </c>
      <c r="D6" s="15">
        <v>79</v>
      </c>
      <c r="E6" s="17">
        <v>4001</v>
      </c>
      <c r="F6" s="17">
        <v>784</v>
      </c>
      <c r="G6" s="17">
        <v>127</v>
      </c>
      <c r="H6" s="16">
        <v>3874</v>
      </c>
      <c r="I6" s="17">
        <v>2936</v>
      </c>
      <c r="J6" s="17">
        <v>867</v>
      </c>
      <c r="K6" s="17">
        <v>52</v>
      </c>
      <c r="L6" s="17">
        <v>19</v>
      </c>
      <c r="M6" s="17">
        <v>4001</v>
      </c>
      <c r="N6" s="21">
        <f t="shared" si="0"/>
        <v>96.8257935516121</v>
      </c>
    </row>
    <row r="7" spans="1:14" ht="12.75">
      <c r="A7" s="20">
        <v>5</v>
      </c>
      <c r="B7" s="14" t="s">
        <v>18</v>
      </c>
      <c r="C7" s="15">
        <v>11</v>
      </c>
      <c r="D7" s="15">
        <v>28</v>
      </c>
      <c r="E7" s="17">
        <v>3943</v>
      </c>
      <c r="F7" s="17"/>
      <c r="G7" s="17">
        <v>251</v>
      </c>
      <c r="H7" s="16">
        <v>3692</v>
      </c>
      <c r="I7" s="17">
        <v>2306</v>
      </c>
      <c r="J7" s="17">
        <v>1261</v>
      </c>
      <c r="K7" s="17">
        <v>84</v>
      </c>
      <c r="L7" s="17">
        <v>41</v>
      </c>
      <c r="M7" s="17">
        <v>3943</v>
      </c>
      <c r="N7" s="21">
        <f t="shared" si="0"/>
        <v>93.63428861273142</v>
      </c>
    </row>
    <row r="8" spans="1:14" ht="12.75">
      <c r="A8" s="20">
        <v>6</v>
      </c>
      <c r="B8" s="14" t="s">
        <v>19</v>
      </c>
      <c r="C8" s="15">
        <v>6</v>
      </c>
      <c r="D8" s="15">
        <v>39</v>
      </c>
      <c r="E8" s="17">
        <v>2807</v>
      </c>
      <c r="F8" s="17">
        <v>192</v>
      </c>
      <c r="G8" s="17">
        <v>511</v>
      </c>
      <c r="H8" s="16">
        <v>2296</v>
      </c>
      <c r="I8" s="17">
        <v>1443</v>
      </c>
      <c r="J8" s="17">
        <v>729</v>
      </c>
      <c r="K8" s="17">
        <v>78</v>
      </c>
      <c r="L8" s="17">
        <v>46</v>
      </c>
      <c r="M8" s="17">
        <v>2807</v>
      </c>
      <c r="N8" s="21">
        <f t="shared" si="0"/>
        <v>81.79551122194513</v>
      </c>
    </row>
    <row r="9" spans="1:14" ht="12.75">
      <c r="A9" s="20">
        <v>7</v>
      </c>
      <c r="B9" s="14" t="s">
        <v>20</v>
      </c>
      <c r="C9" s="15">
        <v>17</v>
      </c>
      <c r="D9" s="15">
        <v>105</v>
      </c>
      <c r="E9" s="17">
        <v>6831</v>
      </c>
      <c r="F9" s="17">
        <v>2093</v>
      </c>
      <c r="G9" s="17">
        <v>443</v>
      </c>
      <c r="H9" s="16">
        <v>6388</v>
      </c>
      <c r="I9" s="17">
        <v>4351</v>
      </c>
      <c r="J9" s="17">
        <v>1869</v>
      </c>
      <c r="K9" s="17">
        <v>112</v>
      </c>
      <c r="L9" s="17">
        <v>58</v>
      </c>
      <c r="M9" s="17">
        <v>6831</v>
      </c>
      <c r="N9" s="21">
        <f t="shared" si="0"/>
        <v>93.51485873225003</v>
      </c>
    </row>
    <row r="10" spans="1:14" ht="12.75">
      <c r="A10" s="20">
        <v>8</v>
      </c>
      <c r="B10" s="14" t="s">
        <v>21</v>
      </c>
      <c r="C10" s="15">
        <v>3</v>
      </c>
      <c r="D10" s="15">
        <v>47</v>
      </c>
      <c r="E10" s="17">
        <v>1402</v>
      </c>
      <c r="F10" s="17">
        <v>444</v>
      </c>
      <c r="G10" s="17">
        <v>144</v>
      </c>
      <c r="H10" s="16">
        <v>1258</v>
      </c>
      <c r="I10" s="17">
        <v>865</v>
      </c>
      <c r="J10" s="17">
        <v>374</v>
      </c>
      <c r="K10" s="17">
        <v>27</v>
      </c>
      <c r="L10" s="17">
        <v>19</v>
      </c>
      <c r="M10" s="17">
        <v>1402</v>
      </c>
      <c r="N10" s="21">
        <f t="shared" si="0"/>
        <v>89.72895863052783</v>
      </c>
    </row>
    <row r="11" spans="1:14" ht="12.75">
      <c r="A11" s="20">
        <v>9</v>
      </c>
      <c r="B11" s="14" t="s">
        <v>22</v>
      </c>
      <c r="C11" s="15">
        <v>4</v>
      </c>
      <c r="D11" s="15">
        <v>25</v>
      </c>
      <c r="E11" s="17">
        <v>1795</v>
      </c>
      <c r="F11" s="17">
        <v>200</v>
      </c>
      <c r="G11" s="17">
        <v>128</v>
      </c>
      <c r="H11" s="16">
        <v>1667</v>
      </c>
      <c r="I11" s="17">
        <v>1011</v>
      </c>
      <c r="J11" s="17">
        <v>597</v>
      </c>
      <c r="K11" s="17">
        <v>38</v>
      </c>
      <c r="L11" s="17">
        <v>23</v>
      </c>
      <c r="M11" s="17">
        <v>1795</v>
      </c>
      <c r="N11" s="21">
        <f t="shared" si="0"/>
        <v>92.86908077994428</v>
      </c>
    </row>
    <row r="12" spans="1:14" ht="12.75">
      <c r="A12" s="20">
        <v>10</v>
      </c>
      <c r="B12" s="14" t="s">
        <v>23</v>
      </c>
      <c r="C12" s="18">
        <v>4</v>
      </c>
      <c r="D12" s="18">
        <v>21</v>
      </c>
      <c r="E12" s="16">
        <v>2746</v>
      </c>
      <c r="F12" s="19">
        <v>410</v>
      </c>
      <c r="G12" s="19">
        <v>54</v>
      </c>
      <c r="H12" s="16">
        <v>2692</v>
      </c>
      <c r="I12" s="17">
        <v>1890</v>
      </c>
      <c r="J12" s="17">
        <v>734</v>
      </c>
      <c r="K12" s="17">
        <v>39</v>
      </c>
      <c r="L12" s="17">
        <v>29</v>
      </c>
      <c r="M12" s="17">
        <v>2746</v>
      </c>
      <c r="N12" s="21">
        <f t="shared" si="0"/>
        <v>98.03350327749453</v>
      </c>
    </row>
    <row r="13" spans="1:14" ht="12.75">
      <c r="A13" s="20">
        <v>11</v>
      </c>
      <c r="B13" s="14" t="s">
        <v>24</v>
      </c>
      <c r="C13" s="15">
        <v>15</v>
      </c>
      <c r="D13" s="15">
        <v>54</v>
      </c>
      <c r="E13" s="17">
        <v>3371</v>
      </c>
      <c r="F13" s="17"/>
      <c r="G13" s="17">
        <v>176</v>
      </c>
      <c r="H13" s="16">
        <v>2783</v>
      </c>
      <c r="I13" s="17">
        <v>1141</v>
      </c>
      <c r="J13" s="17">
        <v>1559</v>
      </c>
      <c r="K13" s="17">
        <v>35</v>
      </c>
      <c r="L13" s="17">
        <v>48</v>
      </c>
      <c r="M13" s="17">
        <v>3371</v>
      </c>
      <c r="N13" s="21">
        <f t="shared" si="0"/>
        <v>82.55710471670128</v>
      </c>
    </row>
    <row r="14" spans="1:14" ht="12.75">
      <c r="A14" s="20">
        <v>12</v>
      </c>
      <c r="B14" s="14" t="s">
        <v>25</v>
      </c>
      <c r="C14" s="15">
        <v>32</v>
      </c>
      <c r="D14" s="15">
        <v>8</v>
      </c>
      <c r="E14" s="17">
        <v>6656</v>
      </c>
      <c r="F14" s="17">
        <v>1175</v>
      </c>
      <c r="G14" s="17">
        <v>798</v>
      </c>
      <c r="H14" s="16">
        <v>5858</v>
      </c>
      <c r="I14" s="17">
        <v>3464</v>
      </c>
      <c r="J14" s="17">
        <v>2225</v>
      </c>
      <c r="K14" s="17">
        <v>127</v>
      </c>
      <c r="L14" s="17">
        <v>42</v>
      </c>
      <c r="M14" s="17">
        <v>6656</v>
      </c>
      <c r="N14" s="21">
        <f t="shared" si="0"/>
        <v>88.0108173076923</v>
      </c>
    </row>
    <row r="15" spans="1:14" ht="12.75">
      <c r="A15" s="20">
        <v>13</v>
      </c>
      <c r="B15" s="14" t="s">
        <v>26</v>
      </c>
      <c r="C15" s="15">
        <v>3</v>
      </c>
      <c r="D15" s="15">
        <v>18</v>
      </c>
      <c r="E15" s="17">
        <v>3067</v>
      </c>
      <c r="F15" s="17">
        <v>179</v>
      </c>
      <c r="G15" s="17">
        <v>234</v>
      </c>
      <c r="H15" s="16">
        <v>2833</v>
      </c>
      <c r="I15" s="17">
        <v>1820</v>
      </c>
      <c r="J15" s="17">
        <v>954</v>
      </c>
      <c r="K15" s="17">
        <v>41</v>
      </c>
      <c r="L15" s="17">
        <v>18</v>
      </c>
      <c r="M15" s="17">
        <v>3067</v>
      </c>
      <c r="N15" s="21">
        <f t="shared" si="0"/>
        <v>92.37039452233454</v>
      </c>
    </row>
    <row r="16" spans="1:14" ht="12.75">
      <c r="A16" s="20">
        <v>14</v>
      </c>
      <c r="B16" s="14" t="s">
        <v>27</v>
      </c>
      <c r="C16" s="15">
        <v>17</v>
      </c>
      <c r="D16" s="15">
        <v>75</v>
      </c>
      <c r="E16" s="17">
        <v>3008</v>
      </c>
      <c r="F16" s="17">
        <v>334</v>
      </c>
      <c r="G16" s="17">
        <v>1981</v>
      </c>
      <c r="H16" s="16">
        <v>1027</v>
      </c>
      <c r="I16" s="17">
        <v>632</v>
      </c>
      <c r="J16" s="17">
        <v>354</v>
      </c>
      <c r="K16" s="17">
        <v>18</v>
      </c>
      <c r="L16" s="17">
        <v>23</v>
      </c>
      <c r="M16" s="17">
        <v>3008</v>
      </c>
      <c r="N16" s="21">
        <f t="shared" si="0"/>
        <v>34.14228723404255</v>
      </c>
    </row>
    <row r="17" spans="1:14" ht="12.75">
      <c r="A17" s="20">
        <v>15</v>
      </c>
      <c r="B17" s="14" t="s">
        <v>28</v>
      </c>
      <c r="C17" s="15">
        <v>14</v>
      </c>
      <c r="D17" s="15">
        <v>96</v>
      </c>
      <c r="E17" s="17">
        <v>8335</v>
      </c>
      <c r="F17" s="17">
        <v>3218</v>
      </c>
      <c r="G17" s="17">
        <v>313</v>
      </c>
      <c r="H17" s="16">
        <v>5572</v>
      </c>
      <c r="I17" s="17">
        <v>5572</v>
      </c>
      <c r="J17" s="17">
        <v>2271</v>
      </c>
      <c r="K17" s="17">
        <v>121</v>
      </c>
      <c r="L17" s="17">
        <v>58</v>
      </c>
      <c r="M17" s="17">
        <v>8335</v>
      </c>
      <c r="N17" s="21">
        <f t="shared" si="0"/>
        <v>66.85062987402519</v>
      </c>
    </row>
    <row r="18" spans="1:14" ht="12.75">
      <c r="A18" s="20">
        <v>16</v>
      </c>
      <c r="B18" s="14" t="s">
        <v>29</v>
      </c>
      <c r="C18" s="15">
        <v>21</v>
      </c>
      <c r="D18" s="15">
        <v>52</v>
      </c>
      <c r="E18" s="17">
        <v>4039</v>
      </c>
      <c r="F18" s="17">
        <v>890</v>
      </c>
      <c r="G18" s="17">
        <v>172</v>
      </c>
      <c r="H18" s="16">
        <v>3867</v>
      </c>
      <c r="I18" s="17">
        <v>2707</v>
      </c>
      <c r="J18" s="17">
        <v>1021</v>
      </c>
      <c r="K18" s="17">
        <v>86</v>
      </c>
      <c r="L18" s="17">
        <v>53</v>
      </c>
      <c r="M18" s="17">
        <v>4039</v>
      </c>
      <c r="N18" s="21">
        <f t="shared" si="0"/>
        <v>95.74152017826194</v>
      </c>
    </row>
    <row r="19" spans="1:14" ht="12.75">
      <c r="A19" s="22"/>
      <c r="B19" s="36" t="s">
        <v>30</v>
      </c>
      <c r="C19" s="23">
        <f aca="true" t="shared" si="1" ref="C19:M19">SUM(C3:C18)</f>
        <v>178</v>
      </c>
      <c r="D19" s="23">
        <f t="shared" si="1"/>
        <v>762</v>
      </c>
      <c r="E19" s="24">
        <f t="shared" si="1"/>
        <v>63817</v>
      </c>
      <c r="F19" s="24">
        <f t="shared" si="1"/>
        <v>10665</v>
      </c>
      <c r="G19" s="24">
        <f t="shared" si="1"/>
        <v>5938</v>
      </c>
      <c r="H19" s="24">
        <f t="shared" si="1"/>
        <v>55017</v>
      </c>
      <c r="I19" s="24">
        <v>38069</v>
      </c>
      <c r="J19" s="24">
        <f t="shared" si="1"/>
        <v>17801</v>
      </c>
      <c r="K19" s="24">
        <f t="shared" si="1"/>
        <v>1062</v>
      </c>
      <c r="L19" s="24">
        <f t="shared" si="1"/>
        <v>565</v>
      </c>
      <c r="M19" s="24">
        <f t="shared" si="1"/>
        <v>63817</v>
      </c>
      <c r="N19" s="25">
        <f t="shared" si="0"/>
        <v>86.21057085102716</v>
      </c>
    </row>
    <row r="20" spans="1:1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/>
      <c r="B21" s="7" t="s">
        <v>31</v>
      </c>
      <c r="C21" s="7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8"/>
    </row>
    <row r="23" spans="1:14" ht="12.75">
      <c r="A23" s="6"/>
      <c r="B23" s="9" t="s">
        <v>32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5" ht="12.75">
      <c r="A24" s="6"/>
      <c r="B24" s="9" t="s">
        <v>33</v>
      </c>
      <c r="C24" s="6"/>
      <c r="D24" s="6"/>
      <c r="E24" s="6"/>
      <c r="F24" s="6"/>
      <c r="G24" s="6"/>
      <c r="H24" s="6"/>
      <c r="I24" s="6"/>
      <c r="J24" s="6"/>
      <c r="K24" s="10"/>
      <c r="L24" s="10"/>
      <c r="M24" s="6"/>
      <c r="N24" s="6"/>
      <c r="O24" s="2"/>
    </row>
    <row r="25" spans="1:15" ht="12.75">
      <c r="A25" s="6"/>
      <c r="B25" s="11" t="s">
        <v>34</v>
      </c>
      <c r="C25" s="6"/>
      <c r="D25" s="6"/>
      <c r="E25" s="6"/>
      <c r="F25" s="6"/>
      <c r="G25" s="6"/>
      <c r="H25" s="6"/>
      <c r="I25" s="6"/>
      <c r="J25" s="6"/>
      <c r="K25" s="10"/>
      <c r="L25" s="10"/>
      <c r="M25" s="6"/>
      <c r="N25" s="6"/>
      <c r="O25" s="2"/>
    </row>
    <row r="26" spans="1:15" ht="12.75">
      <c r="A26" s="6"/>
      <c r="B26" s="11" t="s">
        <v>36</v>
      </c>
      <c r="C26" s="6"/>
      <c r="D26" s="6"/>
      <c r="E26" s="6"/>
      <c r="F26" s="6"/>
      <c r="G26" s="6"/>
      <c r="H26" s="6"/>
      <c r="I26" s="6"/>
      <c r="J26" s="6"/>
      <c r="K26" s="10"/>
      <c r="L26" s="10"/>
      <c r="M26" s="6"/>
      <c r="N26" s="8"/>
      <c r="O26" s="2"/>
    </row>
    <row r="27" spans="1:15" ht="12.75">
      <c r="A27" s="6"/>
      <c r="B27" s="6" t="s">
        <v>35</v>
      </c>
      <c r="C27" s="6"/>
      <c r="D27" s="6"/>
      <c r="E27" s="6"/>
      <c r="F27" s="6"/>
      <c r="G27" s="6"/>
      <c r="H27" s="6"/>
      <c r="I27" s="6"/>
      <c r="J27" s="6"/>
      <c r="K27" s="10"/>
      <c r="L27" s="10"/>
      <c r="M27" s="6"/>
      <c r="N27" s="6"/>
      <c r="O27" s="2"/>
    </row>
    <row r="28" spans="1:1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2"/>
      <c r="O28" s="2"/>
      <c r="P28" s="1">
        <f>M28-N28</f>
        <v>0</v>
      </c>
    </row>
    <row r="29" spans="1:15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2"/>
      <c r="O29" s="2"/>
    </row>
    <row r="30" spans="11:15" ht="12.75">
      <c r="K30" s="2"/>
      <c r="L30" s="2"/>
      <c r="O30" s="2"/>
    </row>
    <row r="31" spans="11:15" ht="12.75">
      <c r="K31" s="2"/>
      <c r="L31" s="2"/>
      <c r="O31" s="2"/>
    </row>
    <row r="32" spans="11:15" ht="12.75">
      <c r="K32" s="2"/>
      <c r="L32" s="2"/>
      <c r="O32" s="2"/>
    </row>
    <row r="33" spans="11:15" ht="12.75">
      <c r="K33" s="2"/>
      <c r="L33" s="2"/>
      <c r="O33" s="2"/>
    </row>
    <row r="34" spans="11:15" ht="12.75">
      <c r="K34" s="2"/>
      <c r="L34" s="2"/>
      <c r="M34" s="5"/>
      <c r="O34" s="2"/>
    </row>
    <row r="35" spans="11:15" ht="12.75">
      <c r="K35" s="2"/>
      <c r="L35" s="2"/>
      <c r="O35" s="2"/>
    </row>
    <row r="36" spans="11:15" ht="12.75">
      <c r="K36" s="2"/>
      <c r="L36" s="2"/>
      <c r="O36" s="2"/>
    </row>
    <row r="37" spans="11:15" ht="12.75">
      <c r="K37" s="2"/>
      <c r="L37" s="2"/>
      <c r="O37" s="2"/>
    </row>
    <row r="38" spans="11:15" ht="12.75">
      <c r="K38" s="2"/>
      <c r="L38" s="2"/>
      <c r="O38" s="2"/>
    </row>
    <row r="39" spans="11:15" ht="12.75">
      <c r="K39" s="2"/>
      <c r="L39" s="2"/>
      <c r="O39" s="2"/>
    </row>
    <row r="40" ht="12.75">
      <c r="O40" s="3"/>
    </row>
  </sheetData>
  <mergeCells count="10">
    <mergeCell ref="N1:N2"/>
    <mergeCell ref="B21:D21"/>
    <mergeCell ref="E1:F1"/>
    <mergeCell ref="G1:G2"/>
    <mergeCell ref="H1:L1"/>
    <mergeCell ref="M1:M2"/>
    <mergeCell ref="A1:A2"/>
    <mergeCell ref="B1:B2"/>
    <mergeCell ref="C1:C2"/>
    <mergeCell ref="D1:D2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2009-02-02T09:58:19Z</cp:lastPrinted>
  <dcterms:created xsi:type="dcterms:W3CDTF">2005-02-02T14:39:39Z</dcterms:created>
  <dcterms:modified xsi:type="dcterms:W3CDTF">2009-03-18T09:22:24Z</dcterms:modified>
  <cp:category/>
  <cp:version/>
  <cp:contentType/>
  <cp:contentStatus/>
  <cp:revision>2</cp:revision>
</cp:coreProperties>
</file>